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2" i="3"/>
  <c r="C36"/>
  <c r="C27"/>
  <c r="C20"/>
  <c r="C12"/>
  <c r="C8"/>
  <c r="C5"/>
  <c r="C45" s="1"/>
  <c r="C48" s="1"/>
  <c r="D45" l="1"/>
  <c r="D48" l="1"/>
</calcChain>
</file>

<file path=xl/sharedStrings.xml><?xml version="1.0" encoding="utf-8"?>
<sst xmlns="http://schemas.openxmlformats.org/spreadsheetml/2006/main" count="86" uniqueCount="85">
  <si>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</si>
  <si>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</si>
  <si>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</si>
  <si>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</si>
  <si>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</si>
  <si>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</si>
  <si>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</si>
  <si>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</si>
  <si>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</si>
  <si>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Прочистка лежаков и стояков канализации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</si>
  <si>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</si>
  <si>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</si>
  <si>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</si>
  <si>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</si>
  <si>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4.3.</t>
  </si>
  <si>
    <t>4.4.</t>
  </si>
  <si>
    <t>Аварийное обслуживание</t>
  </si>
  <si>
    <t>Техобслуживание вводных и внутренних газопроводов</t>
  </si>
  <si>
    <t>Общие и частичные осмотры и обследования, всего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</si>
  <si>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</si>
  <si>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 в жилых помещениях</t>
  </si>
  <si>
    <t>Устранение засоров внутренних канализационных трубопроводов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</si>
  <si>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</si>
  <si>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</si>
  <si>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</si>
  <si>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</si>
  <si>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</si>
  <si>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</si>
  <si>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</si>
  <si>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4.7.</t>
  </si>
  <si>
    <t>4.7.1.</t>
  </si>
  <si>
    <t>4.7.2.</t>
  </si>
  <si>
    <t>4.7.3.</t>
  </si>
  <si>
    <t>4.7.4.</t>
  </si>
  <si>
    <t>4.8.</t>
  </si>
  <si>
    <t>4.8.2.</t>
  </si>
  <si>
    <t>4.8.3.</t>
  </si>
  <si>
    <t>2.1.</t>
  </si>
  <si>
    <t>2.2.</t>
  </si>
  <si>
    <t>Услуги ООО "РРКЦ"</t>
  </si>
  <si>
    <t>5.2.</t>
  </si>
  <si>
    <t>4.8.4.</t>
  </si>
  <si>
    <t>Содержание конструктивных элементов зданий жилого дома</t>
  </si>
  <si>
    <t>Техническое обслуживание</t>
  </si>
  <si>
    <t>4.8.1.</t>
  </si>
  <si>
    <t>1.1.</t>
  </si>
  <si>
    <t>Содержание мусоропровода</t>
  </si>
  <si>
    <t>Прочие материальные затраты на санитарное содержание</t>
  </si>
  <si>
    <t>Ликвидация воздушных пробок в системе центрального отопления (наладка системы - стояки)</t>
  </si>
  <si>
    <t>3.2.</t>
  </si>
  <si>
    <t>3.3.</t>
  </si>
  <si>
    <t>Прочистка ливнестоков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</si>
  <si>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</si>
  <si>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</si>
  <si>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</si>
  <si>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</si>
  <si>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</si>
  <si>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</si>
  <si>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3.7.</t>
  </si>
  <si>
    <t>Ремонт и регулировка задвижек на системах отопления</t>
  </si>
  <si>
    <t>Дератизация</t>
  </si>
  <si>
    <t>Дезинсекция подвальных помещений</t>
  </si>
  <si>
    <t>4.5.</t>
  </si>
  <si>
    <t>4.6.</t>
  </si>
  <si>
    <t>Агентское обслуживание - БСК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</si>
  <si>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</si>
  <si>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</si>
  <si>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</si>
  <si>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</si>
  <si>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4.7.5.</t>
  </si>
  <si>
    <t>4.7.6.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</si>
  <si>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</si>
  <si>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4.7.7.</t>
  </si>
  <si>
    <t>Общие и частичные осмотры линий электрических сетей, арматуры, электрооборудования в подвальных помещениях</t>
  </si>
  <si>
    <t>Ремонт электрощитов</t>
  </si>
  <si>
    <t>Ремонт ВРУ</t>
  </si>
  <si>
    <t>4.8.5.</t>
  </si>
  <si>
    <t>VI. Содержание и ремонт лифтового оборудования</t>
  </si>
  <si>
    <t>Затраты на содержание  и ремонт лифтового оборудования</t>
  </si>
  <si>
    <t>Всего:</t>
  </si>
  <si>
    <t>1.2.</t>
  </si>
  <si>
    <t>Расчет стоимости содержания общего имущества многоквартирного дома по адресу: г.Белгород, ул. Студенческая д.2, в соответствии со стандартом эксплуатации</t>
  </si>
  <si>
    <t>2.3.</t>
  </si>
  <si>
    <t>6.1.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</si>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</sst>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92" fontId="1" fillId="0" borderId="3" xfId="0" applyNumberFormat="1" applyFont="1" applyBorder="1" applyAlignment="1">
      <alignment horizontal="center" vertical="top" wrapText="1"/>
    </xf>
    <xf numFmtId="192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192" fontId="4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8"/>
  <sheetViews>
    <sheetView tabSelected="1" workbookViewId="0">
      <selection activeCell="G7" sqref="G7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40.5" customHeight="1">
      <c r="A2" s="24" t="s">
        <v>81</v>
      </c>
      <c r="B2" s="25"/>
      <c r="C2" s="25"/>
      <c r="D2" s="25"/>
    </row>
    <row r="3" spans="1:5" ht="13.5" thickBot="1"/>
    <row r="4" spans="1:5" ht="48.75" thickBot="1">
      <c r="A4" s="1" t="s">
        <v>0</v>
      </c>
      <c r="B4" s="1" t="s">
        <v>1</v>
      </c>
      <c r="C4" s="2" t="s">
        <v>28</v>
      </c>
      <c r="D4" s="2" t="s">
        <v>84</v>
      </c>
      <c r="E4" s="3" t="s">
        <v>27</v>
      </c>
    </row>
    <row r="5" spans="1:5" ht="13.5" customHeight="1" thickBot="1">
      <c r="A5" s="26" t="s">
        <v>2</v>
      </c>
      <c r="B5" s="27"/>
      <c r="C5" s="5">
        <f>SUM(C6:C7)</f>
        <v>2.5999999999999996</v>
      </c>
      <c r="D5" s="5">
        <v>2.4343055682545485</v>
      </c>
      <c r="E5" s="4">
        <v>-0.04</v>
      </c>
    </row>
    <row r="6" spans="1:5" ht="13.5" thickBot="1">
      <c r="A6" s="7" t="s">
        <v>45</v>
      </c>
      <c r="B6" s="8" t="s">
        <v>3</v>
      </c>
      <c r="C6" s="6">
        <v>1.2</v>
      </c>
      <c r="D6" s="6">
        <v>1.1235256468867147</v>
      </c>
    </row>
    <row r="7" spans="1:5" ht="13.5" customHeight="1" thickBot="1">
      <c r="A7" s="7" t="s">
        <v>80</v>
      </c>
      <c r="B7" s="8" t="s">
        <v>46</v>
      </c>
      <c r="C7" s="6">
        <v>1.4</v>
      </c>
      <c r="D7" s="6">
        <v>1.3107799213678337</v>
      </c>
    </row>
    <row r="8" spans="1:5" ht="13.5" customHeight="1" thickBot="1">
      <c r="A8" s="26" t="s">
        <v>4</v>
      </c>
      <c r="B8" s="27"/>
      <c r="C8" s="5">
        <f>SUM(C9:C11)</f>
        <v>2.31</v>
      </c>
      <c r="D8" s="5">
        <v>2.1627868702569262</v>
      </c>
    </row>
    <row r="9" spans="1:5" ht="13.5" thickBot="1">
      <c r="A9" s="7" t="s">
        <v>37</v>
      </c>
      <c r="B9" s="8" t="s">
        <v>5</v>
      </c>
      <c r="C9" s="6">
        <v>1.99</v>
      </c>
      <c r="D9" s="6">
        <v>1.8631800310871351</v>
      </c>
    </row>
    <row r="10" spans="1:5" ht="13.5" customHeight="1" thickBot="1">
      <c r="A10" s="7" t="s">
        <v>38</v>
      </c>
      <c r="B10" s="23" t="s">
        <v>47</v>
      </c>
      <c r="C10" s="6">
        <v>0.01</v>
      </c>
      <c r="D10" s="6">
        <v>9.3627137240559558E-3</v>
      </c>
    </row>
    <row r="11" spans="1:5" ht="13.5" customHeight="1" thickBot="1">
      <c r="A11" s="7" t="s">
        <v>82</v>
      </c>
      <c r="B11" s="8" t="s">
        <v>6</v>
      </c>
      <c r="C11" s="6">
        <v>0.31</v>
      </c>
      <c r="D11" s="6">
        <v>0.29024412544573464</v>
      </c>
    </row>
    <row r="12" spans="1:5" ht="13.5" customHeight="1" thickBot="1">
      <c r="A12" s="26" t="s">
        <v>7</v>
      </c>
      <c r="B12" s="27"/>
      <c r="C12" s="5">
        <f>SUM(C13:C19)</f>
        <v>1.423</v>
      </c>
      <c r="D12" s="5">
        <v>1.3323141629331627</v>
      </c>
    </row>
    <row r="13" spans="1:5" ht="13.5" customHeight="1" thickBot="1">
      <c r="A13" s="7" t="s">
        <v>8</v>
      </c>
      <c r="B13" s="8" t="s">
        <v>48</v>
      </c>
      <c r="C13" s="6">
        <v>4.3999999999999997E-2</v>
      </c>
      <c r="D13" s="6">
        <v>4.1195940385846203E-2</v>
      </c>
    </row>
    <row r="14" spans="1:5" ht="13.5" thickBot="1">
      <c r="A14" s="7" t="s">
        <v>49</v>
      </c>
      <c r="B14" s="8" t="s">
        <v>9</v>
      </c>
      <c r="C14" s="6">
        <v>0.115</v>
      </c>
      <c r="D14" s="6">
        <v>0.10767120782664349</v>
      </c>
    </row>
    <row r="15" spans="1:5" ht="13.5" thickBot="1">
      <c r="A15" s="7" t="s">
        <v>50</v>
      </c>
      <c r="B15" s="8" t="s">
        <v>51</v>
      </c>
      <c r="C15" s="6">
        <v>0</v>
      </c>
      <c r="D15" s="6">
        <v>0</v>
      </c>
    </row>
    <row r="16" spans="1:5" ht="13.5" customHeight="1" thickBot="1">
      <c r="A16" s="7" t="s">
        <v>52</v>
      </c>
      <c r="B16" s="8" t="s">
        <v>53</v>
      </c>
      <c r="C16" s="6">
        <v>6.3E-2</v>
      </c>
      <c r="D16" s="6">
        <v>5.8985096461552526E-2</v>
      </c>
    </row>
    <row r="17" spans="1:4" ht="13.5" customHeight="1" thickBot="1">
      <c r="A17" s="7" t="s">
        <v>54</v>
      </c>
      <c r="B17" s="8" t="s">
        <v>55</v>
      </c>
      <c r="C17" s="6">
        <v>0.48199999999999998</v>
      </c>
      <c r="D17" s="6">
        <v>0.45128280149949707</v>
      </c>
    </row>
    <row r="18" spans="1:4" ht="13.5" customHeight="1" thickBot="1">
      <c r="A18" s="7" t="s">
        <v>56</v>
      </c>
      <c r="B18" s="8" t="s">
        <v>57</v>
      </c>
      <c r="C18" s="6">
        <v>0.58199999999999996</v>
      </c>
      <c r="D18" s="6">
        <v>0.54490993874005667</v>
      </c>
    </row>
    <row r="19" spans="1:4" ht="13.5" customHeight="1" thickBot="1">
      <c r="A19" s="7" t="s">
        <v>58</v>
      </c>
      <c r="B19" s="8" t="s">
        <v>59</v>
      </c>
      <c r="C19" s="6">
        <v>0.13700000000000001</v>
      </c>
      <c r="D19" s="6">
        <v>0.12826917801956661</v>
      </c>
    </row>
    <row r="20" spans="1:4" ht="13.5" thickBot="1">
      <c r="A20" s="26" t="s">
        <v>10</v>
      </c>
      <c r="B20" s="27"/>
      <c r="C20" s="5">
        <f>SUM(C21:C27,C36)</f>
        <v>3.117</v>
      </c>
      <c r="D20" s="5">
        <v>2.9476163481759161</v>
      </c>
    </row>
    <row r="21" spans="1:4" ht="13.5" thickBot="1">
      <c r="A21" s="12" t="s">
        <v>11</v>
      </c>
      <c r="B21" s="13" t="s">
        <v>12</v>
      </c>
      <c r="C21" s="6">
        <v>0.26</v>
      </c>
      <c r="D21" s="6">
        <v>0.24343055682545486</v>
      </c>
    </row>
    <row r="22" spans="1:4" ht="13.5" thickBot="1">
      <c r="A22" s="7" t="s">
        <v>13</v>
      </c>
      <c r="B22" s="8" t="s">
        <v>60</v>
      </c>
      <c r="C22" s="6">
        <v>0.01</v>
      </c>
      <c r="D22" s="6">
        <v>9.3627137240559558E-3</v>
      </c>
    </row>
    <row r="23" spans="1:4" ht="13.5" thickBot="1">
      <c r="A23" s="7" t="s">
        <v>14</v>
      </c>
      <c r="B23" s="8" t="s">
        <v>61</v>
      </c>
      <c r="C23" s="6">
        <v>0.04</v>
      </c>
      <c r="D23" s="6">
        <v>3.7450854896223823E-2</v>
      </c>
    </row>
    <row r="24" spans="1:4" ht="13.5" thickBot="1">
      <c r="A24" s="7" t="s">
        <v>15</v>
      </c>
      <c r="B24" s="8" t="s">
        <v>16</v>
      </c>
      <c r="C24" s="6">
        <v>0.3</v>
      </c>
      <c r="D24" s="6">
        <v>0.28088141172167869</v>
      </c>
    </row>
    <row r="25" spans="1:4" ht="13.5" thickBot="1">
      <c r="A25" s="7" t="s">
        <v>62</v>
      </c>
      <c r="B25" s="8" t="s">
        <v>17</v>
      </c>
      <c r="C25" s="6">
        <v>0.11</v>
      </c>
      <c r="D25" s="6">
        <v>0.10298985096461552</v>
      </c>
    </row>
    <row r="26" spans="1:4" ht="13.5" thickBot="1">
      <c r="A26" s="7" t="s">
        <v>63</v>
      </c>
      <c r="B26" s="11" t="s">
        <v>64</v>
      </c>
      <c r="C26" s="6">
        <v>0.05</v>
      </c>
      <c r="D26" s="6">
        <v>4.6813568620279786E-2</v>
      </c>
    </row>
    <row r="27" spans="1:4" ht="13.5" thickBot="1">
      <c r="A27" s="14" t="s">
        <v>29</v>
      </c>
      <c r="B27" s="10" t="s">
        <v>18</v>
      </c>
      <c r="C27" s="5">
        <f>SUM(C28:C35)</f>
        <v>0.58000000000000007</v>
      </c>
      <c r="D27" s="5">
        <v>0.57229587638292034</v>
      </c>
    </row>
    <row r="28" spans="1:4" ht="24.75" thickBot="1">
      <c r="A28" s="7" t="s">
        <v>30</v>
      </c>
      <c r="B28" s="8" t="s">
        <v>65</v>
      </c>
      <c r="C28" s="6">
        <v>7.0999999999999994E-2</v>
      </c>
      <c r="D28" s="6">
        <v>6.6475267440797278E-2</v>
      </c>
    </row>
    <row r="29" spans="1:4" ht="36.75" thickBot="1">
      <c r="A29" s="7" t="s">
        <v>31</v>
      </c>
      <c r="B29" s="8" t="s">
        <v>66</v>
      </c>
      <c r="C29" s="6">
        <v>3.2000000000000001E-2</v>
      </c>
      <c r="D29" s="6">
        <v>5.9219164304653925E-2</v>
      </c>
    </row>
    <row r="30" spans="1:4" ht="36.75" thickBot="1">
      <c r="A30" s="7" t="s">
        <v>32</v>
      </c>
      <c r="B30" s="8" t="s">
        <v>67</v>
      </c>
      <c r="C30" s="6">
        <v>0.08</v>
      </c>
      <c r="D30" s="6">
        <v>7.4901709792447646E-2</v>
      </c>
    </row>
    <row r="31" spans="1:4" ht="36.75" thickBot="1">
      <c r="A31" s="7" t="s">
        <v>33</v>
      </c>
      <c r="B31" s="8" t="s">
        <v>68</v>
      </c>
      <c r="C31" s="6">
        <v>0.108</v>
      </c>
      <c r="D31" s="6">
        <v>0.10111730821980433</v>
      </c>
    </row>
    <row r="32" spans="1:4" ht="36.75" thickBot="1">
      <c r="A32" s="7" t="s">
        <v>69</v>
      </c>
      <c r="B32" s="8" t="s">
        <v>19</v>
      </c>
      <c r="C32" s="6">
        <v>1.2E-2</v>
      </c>
      <c r="D32" s="6">
        <v>1.1235256468867147E-2</v>
      </c>
    </row>
    <row r="33" spans="1:4" ht="36.75" thickBot="1">
      <c r="A33" s="7" t="s">
        <v>70</v>
      </c>
      <c r="B33" s="8" t="s">
        <v>71</v>
      </c>
      <c r="C33" s="6">
        <v>1.0999999999999999E-2</v>
      </c>
      <c r="D33" s="6">
        <v>1.0298985096461551E-2</v>
      </c>
    </row>
    <row r="34" spans="1:4" ht="24.75" thickBot="1">
      <c r="A34" s="7" t="s">
        <v>70</v>
      </c>
      <c r="B34" s="8" t="s">
        <v>20</v>
      </c>
      <c r="C34" s="6">
        <v>0.23</v>
      </c>
      <c r="D34" s="6">
        <v>0.21534241565328699</v>
      </c>
    </row>
    <row r="35" spans="1:4" ht="36.75" thickBot="1">
      <c r="A35" s="15" t="s">
        <v>72</v>
      </c>
      <c r="B35" s="16" t="s">
        <v>73</v>
      </c>
      <c r="C35" s="6">
        <v>3.5999999999999997E-2</v>
      </c>
      <c r="D35" s="6">
        <v>3.3705769406601437E-2</v>
      </c>
    </row>
    <row r="36" spans="1:4" ht="13.5" thickBot="1">
      <c r="A36" s="17" t="s">
        <v>34</v>
      </c>
      <c r="B36" s="18" t="s">
        <v>43</v>
      </c>
      <c r="C36" s="5">
        <f>SUM(C37:C41)</f>
        <v>1.7669999999999999</v>
      </c>
      <c r="D36" s="5">
        <v>1.6543915150406874</v>
      </c>
    </row>
    <row r="37" spans="1:4" ht="24.75" thickBot="1">
      <c r="A37" s="7" t="s">
        <v>44</v>
      </c>
      <c r="B37" s="8" t="s">
        <v>21</v>
      </c>
      <c r="C37" s="6">
        <v>1.4999999999999999E-2</v>
      </c>
      <c r="D37" s="6">
        <v>1.4044070586083935E-2</v>
      </c>
    </row>
    <row r="38" spans="1:4" ht="13.5" thickBot="1">
      <c r="A38" s="7" t="s">
        <v>35</v>
      </c>
      <c r="B38" s="8" t="s">
        <v>74</v>
      </c>
      <c r="C38" s="6">
        <v>6.0000000000000001E-3</v>
      </c>
      <c r="D38" s="6">
        <v>5.6176282344335736E-3</v>
      </c>
    </row>
    <row r="39" spans="1:4" ht="13.5" thickBot="1">
      <c r="A39" s="7" t="s">
        <v>36</v>
      </c>
      <c r="B39" s="8" t="s">
        <v>75</v>
      </c>
      <c r="C39" s="6">
        <v>6.0000000000000001E-3</v>
      </c>
      <c r="D39" s="6">
        <v>5.6176282344335736E-3</v>
      </c>
    </row>
    <row r="40" spans="1:4" ht="24.75" thickBot="1">
      <c r="A40" s="7" t="s">
        <v>41</v>
      </c>
      <c r="B40" s="8" t="s">
        <v>42</v>
      </c>
      <c r="C40" s="6">
        <v>1.71</v>
      </c>
      <c r="D40" s="6">
        <v>1.6010240468135686</v>
      </c>
    </row>
    <row r="41" spans="1:4" ht="13.5" thickBot="1">
      <c r="A41" s="7" t="s">
        <v>76</v>
      </c>
      <c r="B41" s="8" t="s">
        <v>22</v>
      </c>
      <c r="C41" s="6">
        <v>0.03</v>
      </c>
      <c r="D41" s="6">
        <v>2.8088141172167871E-2</v>
      </c>
    </row>
    <row r="42" spans="1:4" ht="13.5" thickBot="1">
      <c r="A42" s="26" t="s">
        <v>23</v>
      </c>
      <c r="B42" s="27"/>
      <c r="C42" s="5">
        <f>SUM(C43:C44)</f>
        <v>4.1899999999999995</v>
      </c>
      <c r="D42" s="5">
        <v>3.9229770503794459</v>
      </c>
    </row>
    <row r="43" spans="1:4" ht="13.5" thickBot="1">
      <c r="A43" s="7" t="s">
        <v>24</v>
      </c>
      <c r="B43" s="8" t="s">
        <v>39</v>
      </c>
      <c r="C43" s="6">
        <v>0.27</v>
      </c>
      <c r="D43" s="6">
        <v>0.25279327054951084</v>
      </c>
    </row>
    <row r="44" spans="1:4" ht="13.5" thickBot="1">
      <c r="A44" s="7" t="s">
        <v>40</v>
      </c>
      <c r="B44" s="8" t="s">
        <v>25</v>
      </c>
      <c r="C44" s="6">
        <v>3.92</v>
      </c>
      <c r="D44" s="6">
        <v>3.670183779829935</v>
      </c>
    </row>
    <row r="45" spans="1:4" ht="15" thickBot="1">
      <c r="A45" s="9"/>
      <c r="B45" s="19" t="s">
        <v>26</v>
      </c>
      <c r="C45" s="22">
        <f>C5+C8+C12+C20+C42</f>
        <v>13.639999999999999</v>
      </c>
      <c r="D45" s="22">
        <f>D5+D8+D12+D20+D42</f>
        <v>12.799999999999999</v>
      </c>
    </row>
    <row r="46" spans="1:4" ht="13.5" thickBot="1">
      <c r="A46" s="28" t="s">
        <v>77</v>
      </c>
      <c r="B46" s="29"/>
      <c r="C46" s="6"/>
      <c r="D46" s="6"/>
    </row>
    <row r="47" spans="1:4" ht="24.75" thickBot="1">
      <c r="A47" s="20" t="s">
        <v>83</v>
      </c>
      <c r="B47" s="8" t="s">
        <v>78</v>
      </c>
      <c r="C47" s="6">
        <v>3.09</v>
      </c>
      <c r="D47" s="6">
        <v>3.29</v>
      </c>
    </row>
    <row r="48" spans="1:4" ht="15" thickBot="1">
      <c r="A48" s="21"/>
      <c r="B48" s="19" t="s">
        <v>79</v>
      </c>
      <c r="C48" s="22">
        <f>C45+C47</f>
        <v>16.729999999999997</v>
      </c>
      <c r="D48" s="22">
        <f>D45+D47</f>
        <v>16.09</v>
      </c>
    </row>
  </sheetData>
  <mergeCells count="7">
    <mergeCell ref="A2:D2"/>
    <mergeCell ref="A5:B5"/>
    <mergeCell ref="A42:B42"/>
    <mergeCell ref="A46:B46"/>
    <mergeCell ref="A8:B8"/>
    <mergeCell ref="A12:B12"/>
    <mergeCell ref="A20:B2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2018-07-12T11:05:43Z</dcterms:modified>
</cp:coreProperties>
</file>