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/>
  <c r="C44" s="1"/>
  <c r="C11"/>
  <c r="C7"/>
  <c r="C5"/>
  <c r="D6"/>
  <c r="D5" s="1"/>
  <c r="D8"/>
  <c r="D9"/>
  <c r="D10"/>
  <c r="D12"/>
  <c r="D13"/>
  <c r="D14"/>
  <c r="D27"/>
  <c r="D28"/>
  <c r="D29"/>
  <c r="D30"/>
  <c r="D31"/>
  <c r="D32"/>
  <c r="D33"/>
  <c r="D34"/>
  <c r="D36"/>
  <c r="D37"/>
  <c r="D38"/>
  <c r="D35" s="1"/>
  <c r="D39"/>
  <c r="D40"/>
  <c r="D20"/>
  <c r="D21"/>
  <c r="D22"/>
  <c r="D23"/>
  <c r="D24"/>
  <c r="D25"/>
  <c r="D42"/>
  <c r="D43"/>
  <c r="D18"/>
  <c r="D17"/>
  <c r="D16"/>
  <c r="D15"/>
  <c r="D7" l="1"/>
  <c r="D44" s="1"/>
  <c r="D11"/>
  <c r="D41"/>
  <c r="D26"/>
  <c r="D19" s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<sst xmlns="http://schemas.openxmlformats.org/spreadsheetml/2006/main" count="80" uniqueCount="79">
  <si>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</si>
  <si>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</si>
  <si>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</si>
  <si>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</si>
  <si>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</si>
  <si>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</si>
  <si>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</si>
  <si>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</si>
  <si>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</si>
  <si>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</si>
  <si>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</si>
  <si>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</si>
  <si>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</si>
  <si>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</si>
  <si>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</si>
  <si>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</si>
  <si>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</si>
  <si>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</si>
  <si>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</si>
  <si>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</si>
  <si>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</si>
  <si>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</si>
  <si>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</si>
  <si>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</si>
  <si>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</si>
  <si>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</si>
  <si>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</si>
  <si>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</si>
  <si>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</si>
  <si>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</si>
  <si>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</si>
  <si>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</si>
  <si>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</si>
  <si>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</si>
  <si>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</si>
  <si>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</si>
  <si>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</si>
  <si>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</si>
  <si>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</si>
  <si>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</si>
  <si>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</si>
  <si>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</si>
  <si>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</si>
  <si>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</si>
  <si>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</si>
  <si>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</si>
  <si>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</si>
  <si>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</si>
  <si>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</si>
  <si>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</si>
  <si>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</si>
  <si>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</si>
  <si>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</si>
  <si>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</si>
  <si>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</si>
  <si>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</si>
  <si>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</si>
  <si>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</si>
  <si>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</si>
  <si>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</si>
  <si>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</si>
  <si>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</si>
  <si>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</si>
  <si>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</si>
  <si>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</si>
  <si>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</si>
  <si>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</si>
  <si>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</si>
  <si>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</si>
  <si>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</si>
  <si>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</si>
  <si>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Прочие материальные затраты на санитарное содержание</t>
  </si>
  <si>
    <t>Прочистка ливнестоков</t>
  </si>
  <si>
    <t>3.7.</t>
  </si>
  <si>
    <t>Содержание конструктивных элементов зданий жилого дома</t>
  </si>
  <si>
    <t>Расчет стоимости содержания общего имущества многоквартирного дома по адресу: г.Белгород, ул. Некрасова д.17,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</si>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</sst>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9" sqref="G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3" t="s">
        <v>75</v>
      </c>
      <c r="B2" s="24"/>
      <c r="C2" s="24"/>
      <c r="D2" s="24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78</v>
      </c>
      <c r="E4" s="4" t="s">
        <v>45</v>
      </c>
    </row>
    <row r="5" spans="1:5" ht="13.5" customHeight="1" thickBot="1">
      <c r="A5" s="21" t="s">
        <v>2</v>
      </c>
      <c r="B5" s="22"/>
      <c r="C5" s="9">
        <f>SUM(C6)</f>
        <v>0.98</v>
      </c>
      <c r="D5" s="9">
        <f>SUM(D6)</f>
        <v>1.0740800000000001</v>
      </c>
      <c r="E5" s="5">
        <v>9.6000000000000002E-2</v>
      </c>
    </row>
    <row r="6" spans="1:5" ht="13.5" thickBot="1">
      <c r="A6" s="6" t="s">
        <v>77</v>
      </c>
      <c r="B6" s="7" t="s">
        <v>3</v>
      </c>
      <c r="C6" s="10">
        <v>0.98</v>
      </c>
      <c r="D6" s="10">
        <f t="shared" ref="D6:D43" si="0">C6*(1+$E$5)</f>
        <v>1.0740800000000001</v>
      </c>
    </row>
    <row r="7" spans="1:5" ht="13.5" customHeight="1" thickBot="1">
      <c r="A7" s="21" t="s">
        <v>4</v>
      </c>
      <c r="B7" s="22"/>
      <c r="C7" s="9">
        <f>SUM(C8:C10)</f>
        <v>2.77</v>
      </c>
      <c r="D7" s="9">
        <f>SUM(D8:D10)</f>
        <v>3.0359200000000004</v>
      </c>
    </row>
    <row r="8" spans="1:5" ht="13.5" customHeight="1" thickBot="1">
      <c r="A8" s="6" t="s">
        <v>60</v>
      </c>
      <c r="B8" s="7" t="s">
        <v>5</v>
      </c>
      <c r="C8" s="10">
        <v>2.4500000000000002</v>
      </c>
      <c r="D8" s="10">
        <f t="shared" si="0"/>
        <v>2.6852000000000005</v>
      </c>
    </row>
    <row r="9" spans="1:5" ht="24.75" thickBot="1">
      <c r="A9" s="6" t="s">
        <v>61</v>
      </c>
      <c r="B9" s="11" t="s">
        <v>71</v>
      </c>
      <c r="C9" s="10">
        <v>0.01</v>
      </c>
      <c r="D9" s="10">
        <f t="shared" si="0"/>
        <v>1.0960000000000001E-2</v>
      </c>
    </row>
    <row r="10" spans="1:5" ht="13.5" thickBot="1">
      <c r="A10" s="6" t="s">
        <v>76</v>
      </c>
      <c r="B10" s="7" t="s">
        <v>6</v>
      </c>
      <c r="C10" s="10">
        <v>0.31</v>
      </c>
      <c r="D10" s="10">
        <f t="shared" si="0"/>
        <v>0.33976000000000001</v>
      </c>
    </row>
    <row r="11" spans="1:5" ht="13.5" customHeight="1" thickBot="1">
      <c r="A11" s="21" t="s">
        <v>7</v>
      </c>
      <c r="B11" s="22"/>
      <c r="C11" s="9">
        <f>SUM(C12:C18)</f>
        <v>1.212</v>
      </c>
      <c r="D11" s="9">
        <f>SUM(D12:D18)</f>
        <v>1.3283519999999998</v>
      </c>
    </row>
    <row r="12" spans="1:5" ht="13.5" customHeight="1" thickBot="1">
      <c r="A12" s="6" t="s">
        <v>8</v>
      </c>
      <c r="B12" s="7" t="s">
        <v>9</v>
      </c>
      <c r="C12" s="10">
        <v>0.06</v>
      </c>
      <c r="D12" s="10">
        <f t="shared" si="0"/>
        <v>6.5759999999999999E-2</v>
      </c>
    </row>
    <row r="13" spans="1:5" ht="13.5" thickBot="1">
      <c r="A13" s="6" t="s">
        <v>10</v>
      </c>
      <c r="B13" s="7" t="s">
        <v>11</v>
      </c>
      <c r="C13" s="10">
        <v>0.15</v>
      </c>
      <c r="D13" s="10">
        <f t="shared" si="0"/>
        <v>0.16440000000000002</v>
      </c>
    </row>
    <row r="14" spans="1:5" ht="13.5" thickBot="1">
      <c r="A14" s="6" t="s">
        <v>62</v>
      </c>
      <c r="B14" s="7" t="s">
        <v>72</v>
      </c>
      <c r="C14" s="10">
        <v>0</v>
      </c>
      <c r="D14" s="10">
        <f t="shared" si="0"/>
        <v>0</v>
      </c>
    </row>
    <row r="15" spans="1:5" ht="24.75" thickBot="1">
      <c r="A15" s="6" t="s">
        <v>12</v>
      </c>
      <c r="B15" s="7" t="s">
        <v>13</v>
      </c>
      <c r="C15" s="10">
        <v>2.7E-2</v>
      </c>
      <c r="D15" s="10">
        <f t="shared" si="0"/>
        <v>2.9592E-2</v>
      </c>
    </row>
    <row r="16" spans="1:5" ht="13.5" customHeight="1" thickBot="1">
      <c r="A16" s="6" t="s">
        <v>14</v>
      </c>
      <c r="B16" s="7" t="s">
        <v>15</v>
      </c>
      <c r="C16" s="10">
        <v>0.41</v>
      </c>
      <c r="D16" s="10">
        <f t="shared" si="0"/>
        <v>0.44935999999999998</v>
      </c>
    </row>
    <row r="17" spans="1:4" ht="13.5" customHeight="1" thickBot="1">
      <c r="A17" s="6" t="s">
        <v>16</v>
      </c>
      <c r="B17" s="7" t="s">
        <v>17</v>
      </c>
      <c r="C17" s="10">
        <v>0.495</v>
      </c>
      <c r="D17" s="10">
        <f t="shared" si="0"/>
        <v>0.54252</v>
      </c>
    </row>
    <row r="18" spans="1:4" ht="13.5" customHeight="1" thickBot="1">
      <c r="A18" s="6" t="s">
        <v>73</v>
      </c>
      <c r="B18" s="7" t="s">
        <v>18</v>
      </c>
      <c r="C18" s="10">
        <v>7.0000000000000007E-2</v>
      </c>
      <c r="D18" s="10">
        <f t="shared" si="0"/>
        <v>7.672000000000001E-2</v>
      </c>
    </row>
    <row r="19" spans="1:4" ht="13.5" customHeight="1" thickBot="1">
      <c r="A19" s="21" t="s">
        <v>19</v>
      </c>
      <c r="B19" s="22"/>
      <c r="C19" s="9">
        <f>SUM(C20:C26,C35)</f>
        <v>3.5180000000000002</v>
      </c>
      <c r="D19" s="9">
        <f>SUM(D20:D26,D35)</f>
        <v>3.8557280000000005</v>
      </c>
    </row>
    <row r="20" spans="1:4" ht="13.5" thickBot="1">
      <c r="A20" s="12" t="s">
        <v>20</v>
      </c>
      <c r="B20" s="13" t="s">
        <v>21</v>
      </c>
      <c r="C20" s="10">
        <v>0.44</v>
      </c>
      <c r="D20" s="10">
        <f t="shared" si="0"/>
        <v>0.48224000000000006</v>
      </c>
    </row>
    <row r="21" spans="1:4" ht="13.5" thickBot="1">
      <c r="A21" s="6" t="s">
        <v>22</v>
      </c>
      <c r="B21" s="7" t="s">
        <v>23</v>
      </c>
      <c r="C21" s="10">
        <v>0.02</v>
      </c>
      <c r="D21" s="10">
        <f t="shared" si="0"/>
        <v>2.1920000000000002E-2</v>
      </c>
    </row>
    <row r="22" spans="1:4" ht="13.5" thickBot="1">
      <c r="A22" s="6" t="s">
        <v>24</v>
      </c>
      <c r="B22" s="7" t="s">
        <v>67</v>
      </c>
      <c r="C22" s="10">
        <v>0.06</v>
      </c>
      <c r="D22" s="10">
        <f t="shared" si="0"/>
        <v>6.5759999999999999E-2</v>
      </c>
    </row>
    <row r="23" spans="1:4" ht="13.5" thickBot="1">
      <c r="A23" s="6" t="s">
        <v>25</v>
      </c>
      <c r="B23" s="7" t="s">
        <v>26</v>
      </c>
      <c r="C23" s="10">
        <v>0.28999999999999998</v>
      </c>
      <c r="D23" s="10">
        <f t="shared" si="0"/>
        <v>0.31784000000000001</v>
      </c>
    </row>
    <row r="24" spans="1:4" ht="13.5" thickBot="1">
      <c r="A24" s="6" t="s">
        <v>27</v>
      </c>
      <c r="B24" s="7" t="s">
        <v>28</v>
      </c>
      <c r="C24" s="10">
        <v>0.11</v>
      </c>
      <c r="D24" s="10">
        <f t="shared" si="0"/>
        <v>0.12056000000000001</v>
      </c>
    </row>
    <row r="25" spans="1:4" ht="13.5" thickBot="1">
      <c r="A25" s="6" t="s">
        <v>29</v>
      </c>
      <c r="B25" s="11" t="s">
        <v>47</v>
      </c>
      <c r="C25" s="10">
        <v>7.0000000000000007E-2</v>
      </c>
      <c r="D25" s="10">
        <f t="shared" si="0"/>
        <v>7.672000000000001E-2</v>
      </c>
    </row>
    <row r="26" spans="1:4" ht="13.5" thickBot="1">
      <c r="A26" s="14" t="s">
        <v>48</v>
      </c>
      <c r="B26" s="8" t="s">
        <v>30</v>
      </c>
      <c r="C26" s="9">
        <f>SUM(C27:C34)</f>
        <v>0.69000000000000006</v>
      </c>
      <c r="D26" s="9">
        <f>SUM(D27:D34)</f>
        <v>0.75624000000000013</v>
      </c>
    </row>
    <row r="27" spans="1:4" ht="24.75" thickBot="1">
      <c r="A27" s="6" t="s">
        <v>49</v>
      </c>
      <c r="B27" s="7" t="s">
        <v>50</v>
      </c>
      <c r="C27" s="10">
        <v>7.0999999999999994E-2</v>
      </c>
      <c r="D27" s="10">
        <f t="shared" si="0"/>
        <v>7.7815999999999996E-2</v>
      </c>
    </row>
    <row r="28" spans="1:4" ht="36.75" thickBot="1">
      <c r="A28" s="6" t="s">
        <v>51</v>
      </c>
      <c r="B28" s="7" t="s">
        <v>31</v>
      </c>
      <c r="C28" s="10">
        <v>4.9000000000000002E-2</v>
      </c>
      <c r="D28" s="10">
        <f t="shared" si="0"/>
        <v>5.3704000000000009E-2</v>
      </c>
    </row>
    <row r="29" spans="1:4" ht="36.75" thickBot="1">
      <c r="A29" s="6" t="s">
        <v>52</v>
      </c>
      <c r="B29" s="7" t="s">
        <v>32</v>
      </c>
      <c r="C29" s="10">
        <v>9.6000000000000002E-2</v>
      </c>
      <c r="D29" s="10">
        <f t="shared" si="0"/>
        <v>0.105216</v>
      </c>
    </row>
    <row r="30" spans="1:4" ht="36.75" thickBot="1">
      <c r="A30" s="6" t="s">
        <v>53</v>
      </c>
      <c r="B30" s="7" t="s">
        <v>63</v>
      </c>
      <c r="C30" s="10">
        <v>0.16800000000000001</v>
      </c>
      <c r="D30" s="10">
        <f t="shared" si="0"/>
        <v>0.18412800000000001</v>
      </c>
    </row>
    <row r="31" spans="1:4" ht="36.75" thickBot="1">
      <c r="A31" s="6" t="s">
        <v>54</v>
      </c>
      <c r="B31" s="7" t="s">
        <v>33</v>
      </c>
      <c r="C31" s="10">
        <v>1.4E-2</v>
      </c>
      <c r="D31" s="10">
        <f t="shared" si="0"/>
        <v>1.5344000000000002E-2</v>
      </c>
    </row>
    <row r="32" spans="1:4" ht="36.75" thickBot="1">
      <c r="A32" s="6" t="s">
        <v>55</v>
      </c>
      <c r="B32" s="7" t="s">
        <v>34</v>
      </c>
      <c r="C32" s="10">
        <v>0.01</v>
      </c>
      <c r="D32" s="10">
        <f t="shared" si="0"/>
        <v>1.0960000000000001E-2</v>
      </c>
    </row>
    <row r="33" spans="1:4" ht="24.75" thickBot="1">
      <c r="A33" s="6" t="s">
        <v>55</v>
      </c>
      <c r="B33" s="7" t="s">
        <v>35</v>
      </c>
      <c r="C33" s="10">
        <v>0.22600000000000001</v>
      </c>
      <c r="D33" s="10">
        <f t="shared" si="0"/>
        <v>0.24769600000000003</v>
      </c>
    </row>
    <row r="34" spans="1:4" ht="36.75" thickBot="1">
      <c r="A34" s="15" t="s">
        <v>66</v>
      </c>
      <c r="B34" s="16" t="s">
        <v>36</v>
      </c>
      <c r="C34" s="10">
        <v>5.6000000000000001E-2</v>
      </c>
      <c r="D34" s="10">
        <f t="shared" si="0"/>
        <v>6.1376000000000007E-2</v>
      </c>
    </row>
    <row r="35" spans="1:4" ht="13.5" thickBot="1">
      <c r="A35" s="17" t="s">
        <v>56</v>
      </c>
      <c r="B35" s="18" t="s">
        <v>68</v>
      </c>
      <c r="C35" s="9">
        <f>SUM(C36:C40)</f>
        <v>1.8380000000000001</v>
      </c>
      <c r="D35" s="9">
        <f>SUM(D36:D40)</f>
        <v>2.0144480000000002</v>
      </c>
    </row>
    <row r="36" spans="1:4" ht="24.75" thickBot="1">
      <c r="A36" s="6" t="s">
        <v>57</v>
      </c>
      <c r="B36" s="7" t="s">
        <v>37</v>
      </c>
      <c r="C36" s="10">
        <v>3.5999999999999997E-2</v>
      </c>
      <c r="D36" s="10">
        <f t="shared" si="0"/>
        <v>3.9455999999999998E-2</v>
      </c>
    </row>
    <row r="37" spans="1:4" ht="13.5" thickBot="1">
      <c r="A37" s="6" t="s">
        <v>58</v>
      </c>
      <c r="B37" s="7" t="s">
        <v>38</v>
      </c>
      <c r="C37" s="10">
        <v>6.0000000000000001E-3</v>
      </c>
      <c r="D37" s="10">
        <f t="shared" si="0"/>
        <v>6.5760000000000002E-3</v>
      </c>
    </row>
    <row r="38" spans="1:4" ht="13.5" thickBot="1">
      <c r="A38" s="6" t="s">
        <v>59</v>
      </c>
      <c r="B38" s="7" t="s">
        <v>39</v>
      </c>
      <c r="C38" s="10">
        <v>6.0000000000000001E-3</v>
      </c>
      <c r="D38" s="10">
        <f t="shared" si="0"/>
        <v>6.5760000000000002E-3</v>
      </c>
    </row>
    <row r="39" spans="1:4" ht="24.75" thickBot="1">
      <c r="A39" s="6" t="s">
        <v>70</v>
      </c>
      <c r="B39" s="7" t="s">
        <v>74</v>
      </c>
      <c r="C39" s="10">
        <v>1.75</v>
      </c>
      <c r="D39" s="10">
        <f t="shared" si="0"/>
        <v>1.9180000000000001</v>
      </c>
    </row>
    <row r="40" spans="1:4" ht="13.5" thickBot="1">
      <c r="A40" s="6" t="s">
        <v>64</v>
      </c>
      <c r="B40" s="7" t="s">
        <v>40</v>
      </c>
      <c r="C40" s="10">
        <v>0.04</v>
      </c>
      <c r="D40" s="10">
        <f t="shared" si="0"/>
        <v>4.3840000000000004E-2</v>
      </c>
    </row>
    <row r="41" spans="1:4" ht="13.5" thickBot="1">
      <c r="A41" s="21" t="s">
        <v>41</v>
      </c>
      <c r="B41" s="22"/>
      <c r="C41" s="9">
        <f>SUM(C42:C43)</f>
        <v>4.0600000000000005</v>
      </c>
      <c r="D41" s="9">
        <f>SUM(D42:D43)</f>
        <v>4.4497600000000004</v>
      </c>
    </row>
    <row r="42" spans="1:4" ht="13.5" thickBot="1">
      <c r="A42" s="6" t="s">
        <v>42</v>
      </c>
      <c r="B42" s="7" t="s">
        <v>65</v>
      </c>
      <c r="C42" s="10">
        <v>0.27</v>
      </c>
      <c r="D42" s="10">
        <f t="shared" si="0"/>
        <v>0.29592000000000002</v>
      </c>
    </row>
    <row r="43" spans="1:4" ht="13.5" thickBot="1">
      <c r="A43" s="6" t="s">
        <v>69</v>
      </c>
      <c r="B43" s="7" t="s">
        <v>43</v>
      </c>
      <c r="C43" s="10">
        <v>3.79</v>
      </c>
      <c r="D43" s="10">
        <f t="shared" si="0"/>
        <v>4.1538400000000006</v>
      </c>
    </row>
    <row r="44" spans="1:4" ht="13.5" thickBot="1">
      <c r="A44" s="1"/>
      <c r="B44" s="19" t="s">
        <v>44</v>
      </c>
      <c r="C44" s="20">
        <f>C5+C7+C11+C19+C41</f>
        <v>12.540000000000001</v>
      </c>
      <c r="D44" s="20">
        <f>D5+D7+D11+D19+D41</f>
        <v>13.743840000000002</v>
      </c>
    </row>
  </sheetData>
  <mergeCells count="6">
    <mergeCell ref="A41:B41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2018-07-12T11:24:25Z</dcterms:modified>
</cp:coreProperties>
</file>